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6" activeTab="0"/>
  </bookViews>
  <sheets>
    <sheet name="Zamówieni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<sst xmlns="http://schemas.openxmlformats.org/spreadsheetml/2006/main" count="53" uniqueCount="53">
  <si>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Dane zamawiającego:</t>
  </si>
  <si>
    <t>Data zamówienia:</t>
  </si>
  <si>
    <t xml:space="preserve">Nazwa firmy: </t>
  </si>
  <si>
    <t>Miejsce dostawy:</t>
  </si>
  <si>
    <t>Adres e-mail:</t>
  </si>
  <si>
    <t>Stały rabat (np. 10% wpisywać bez znaku minus)</t>
  </si>
  <si>
    <t>Wartość zamówienia netto:</t>
  </si>
  <si>
    <t>OPIS</t>
  </si>
  <si>
    <r>
      <t xml:space="preserve">cena katalogowa
</t>
    </r>
    <r>
      <rPr>
        <b/>
        <i/>
        <sz val="8"/>
        <rFont val="Arial CE"/>
        <family val="2"/>
      </rPr>
      <t>(netto)</t>
    </r>
  </si>
  <si>
    <t>Opakowanie zbiorcze</t>
  </si>
  <si>
    <t>szt. na palecie</t>
  </si>
  <si>
    <t>Upust [%]</t>
  </si>
  <si>
    <r>
      <t xml:space="preserve">cena końcowa
</t>
    </r>
    <r>
      <rPr>
        <i/>
        <sz val="8"/>
        <color indexed="8"/>
        <rFont val="Arial CE"/>
        <family val="2"/>
      </rPr>
      <t>(netto)</t>
    </r>
  </si>
  <si>
    <t>Ilość zamawiana</t>
  </si>
  <si>
    <t>Wartość zamówienia</t>
  </si>
  <si>
    <t>Produkty ponad podłogą</t>
  </si>
  <si>
    <r>
      <t xml:space="preserve">Płyn do mycia okien </t>
    </r>
    <r>
      <rPr>
        <b/>
        <sz val="10"/>
        <rFont val="Times New Roman"/>
        <family val="1"/>
      </rPr>
      <t>DM011</t>
    </r>
    <r>
      <rPr>
        <sz val="10"/>
        <rFont val="Times New Roman"/>
        <family val="1"/>
      </rPr>
      <t xml:space="preserve">   0,5 l</t>
    </r>
  </si>
  <si>
    <r>
      <t>Płyn do mycia okien</t>
    </r>
    <r>
      <rPr>
        <b/>
        <sz val="10"/>
        <rFont val="Times New Roman"/>
        <family val="1"/>
      </rPr>
      <t xml:space="preserve"> DM011</t>
    </r>
    <r>
      <rPr>
        <sz val="10"/>
        <rFont val="Times New Roman"/>
        <family val="1"/>
      </rPr>
      <t xml:space="preserve">   5 l</t>
    </r>
  </si>
  <si>
    <r>
      <t xml:space="preserve">Płyn do mycia mebli  </t>
    </r>
    <r>
      <rPr>
        <b/>
        <sz val="10"/>
        <rFont val="Times New Roman"/>
        <family val="1"/>
      </rPr>
      <t>DM012</t>
    </r>
    <r>
      <rPr>
        <sz val="10"/>
        <rFont val="Times New Roman"/>
        <family val="1"/>
      </rPr>
      <t xml:space="preserve">   0,5l</t>
    </r>
  </si>
  <si>
    <r>
      <t xml:space="preserve">Płyn do mycia mebli  </t>
    </r>
    <r>
      <rPr>
        <b/>
        <sz val="10"/>
        <rFont val="Times New Roman"/>
        <family val="1"/>
      </rPr>
      <t>DM012</t>
    </r>
    <r>
      <rPr>
        <sz val="10"/>
        <rFont val="Times New Roman"/>
        <family val="1"/>
      </rPr>
      <t xml:space="preserve">   5 l</t>
    </r>
  </si>
  <si>
    <r>
      <t xml:space="preserve">Płyn do mycia armatury </t>
    </r>
    <r>
      <rPr>
        <b/>
        <sz val="10"/>
        <rFont val="Times New Roman"/>
        <family val="1"/>
      </rPr>
      <t xml:space="preserve"> DM014</t>
    </r>
    <r>
      <rPr>
        <sz val="10"/>
        <rFont val="Times New Roman"/>
        <family val="1"/>
      </rPr>
      <t xml:space="preserve">   0,5 l</t>
    </r>
  </si>
  <si>
    <r>
      <t xml:space="preserve">Płyn do mycia armatury  </t>
    </r>
    <r>
      <rPr>
        <b/>
        <sz val="10"/>
        <rFont val="Times New Roman"/>
        <family val="1"/>
      </rPr>
      <t>DM014</t>
    </r>
    <r>
      <rPr>
        <sz val="10"/>
        <rFont val="Times New Roman"/>
        <family val="1"/>
      </rPr>
      <t xml:space="preserve">   5 l</t>
    </r>
  </si>
  <si>
    <r>
      <t xml:space="preserve">Środek do mycia i dezynfekcji urządzeń sanitarnych- zasadowy </t>
    </r>
    <r>
      <rPr>
        <b/>
        <sz val="10"/>
        <rFont val="Times New Roman"/>
        <family val="1"/>
      </rPr>
      <t xml:space="preserve"> DM015</t>
    </r>
    <r>
      <rPr>
        <sz val="10"/>
        <rFont val="Times New Roman"/>
        <family val="1"/>
      </rPr>
      <t xml:space="preserve">   0,75 l</t>
    </r>
  </si>
  <si>
    <r>
      <t xml:space="preserve">Środek do mycia i dezynfekcji urządzeń sanitarnych- zasadowy </t>
    </r>
    <r>
      <rPr>
        <b/>
        <sz val="10"/>
        <rFont val="Times New Roman"/>
        <family val="1"/>
      </rPr>
      <t xml:space="preserve"> DM015</t>
    </r>
    <r>
      <rPr>
        <sz val="10"/>
        <rFont val="Times New Roman"/>
        <family val="1"/>
      </rPr>
      <t xml:space="preserve">   5 l</t>
    </r>
  </si>
  <si>
    <r>
      <t xml:space="preserve">Środek do mycia i dezynfekcji urządzeń sanitarnych- kwaśny </t>
    </r>
    <r>
      <rPr>
        <b/>
        <sz val="10"/>
        <rFont val="Times New Roman"/>
        <family val="1"/>
      </rPr>
      <t xml:space="preserve"> DM016</t>
    </r>
    <r>
      <rPr>
        <sz val="10"/>
        <rFont val="Times New Roman"/>
        <family val="1"/>
      </rPr>
      <t xml:space="preserve">   0,75 l</t>
    </r>
  </si>
  <si>
    <r>
      <t xml:space="preserve">Środek do mycia i dezynfekcji urządzeń sanitarnych- kwaśny  </t>
    </r>
    <r>
      <rPr>
        <b/>
        <sz val="10"/>
        <rFont val="Times New Roman"/>
        <family val="1"/>
      </rPr>
      <t>DM016</t>
    </r>
    <r>
      <rPr>
        <sz val="10"/>
        <rFont val="Times New Roman"/>
        <family val="1"/>
      </rPr>
      <t xml:space="preserve">   5 l</t>
    </r>
  </si>
  <si>
    <t>Do ciała</t>
  </si>
  <si>
    <r>
      <t xml:space="preserve">Poli lux- Mydło w płynie </t>
    </r>
    <r>
      <rPr>
        <b/>
        <sz val="10"/>
        <rFont val="Times New Roman"/>
        <family val="1"/>
      </rPr>
      <t xml:space="preserve"> DM022</t>
    </r>
    <r>
      <rPr>
        <sz val="10"/>
        <rFont val="Times New Roman"/>
        <family val="1"/>
      </rPr>
      <t xml:space="preserve">   0,5 l</t>
    </r>
  </si>
  <si>
    <r>
      <t xml:space="preserve">Poli lux- Mydło w płynie  </t>
    </r>
    <r>
      <rPr>
        <b/>
        <sz val="10"/>
        <rFont val="Times New Roman"/>
        <family val="1"/>
      </rPr>
      <t>DM022</t>
    </r>
    <r>
      <rPr>
        <sz val="10"/>
        <rFont val="Times New Roman"/>
        <family val="1"/>
      </rPr>
      <t xml:space="preserve">   5 l</t>
    </r>
  </si>
  <si>
    <r>
      <t xml:space="preserve">Poli mydło antybakteryjne  </t>
    </r>
    <r>
      <rPr>
        <b/>
        <sz val="10"/>
        <rFont val="Times New Roman"/>
        <family val="1"/>
      </rPr>
      <t>DM023</t>
    </r>
    <r>
      <rPr>
        <sz val="10"/>
        <rFont val="Times New Roman"/>
        <family val="1"/>
      </rPr>
      <t xml:space="preserve"> 0,5 l</t>
    </r>
  </si>
  <si>
    <r>
      <t xml:space="preserve">Poli mydło antybakteryjne  </t>
    </r>
    <r>
      <rPr>
        <b/>
        <sz val="10"/>
        <rFont val="Times New Roman"/>
        <family val="1"/>
      </rPr>
      <t>DM023</t>
    </r>
    <r>
      <rPr>
        <sz val="10"/>
        <rFont val="Times New Roman"/>
        <family val="1"/>
      </rPr>
      <t xml:space="preserve">    5 l</t>
    </r>
  </si>
  <si>
    <r>
      <t xml:space="preserve">Poli zielone jabłuszko  </t>
    </r>
    <r>
      <rPr>
        <b/>
        <sz val="10"/>
        <rFont val="Times New Roman"/>
        <family val="1"/>
      </rPr>
      <t>DM024</t>
    </r>
    <r>
      <rPr>
        <sz val="10"/>
        <rFont val="Times New Roman"/>
        <family val="1"/>
      </rPr>
      <t xml:space="preserve">   5 l</t>
    </r>
  </si>
  <si>
    <t>Do kuchni</t>
  </si>
  <si>
    <r>
      <t xml:space="preserve">Balsam do naczyń  </t>
    </r>
    <r>
      <rPr>
        <b/>
        <sz val="10"/>
        <rFont val="Times New Roman"/>
        <family val="1"/>
      </rPr>
      <t>DM031</t>
    </r>
    <r>
      <rPr>
        <sz val="10"/>
        <rFont val="Times New Roman"/>
        <family val="1"/>
      </rPr>
      <t xml:space="preserve">   5 l</t>
    </r>
  </si>
  <si>
    <r>
      <t>Poli lux- Płyn do naczyń</t>
    </r>
    <r>
      <rPr>
        <b/>
        <sz val="10"/>
        <rFont val="Times New Roman"/>
        <family val="1"/>
      </rPr>
      <t xml:space="preserve"> DM032 </t>
    </r>
    <r>
      <rPr>
        <sz val="10"/>
        <rFont val="Times New Roman"/>
        <family val="1"/>
      </rPr>
      <t xml:space="preserve">  5 l</t>
    </r>
  </si>
  <si>
    <r>
      <t xml:space="preserve">Poli cytrynka  </t>
    </r>
    <r>
      <rPr>
        <b/>
        <sz val="10"/>
        <rFont val="Times New Roman"/>
        <family val="1"/>
      </rPr>
      <t>DM033</t>
    </r>
    <r>
      <rPr>
        <sz val="10"/>
        <rFont val="Times New Roman"/>
        <family val="1"/>
      </rPr>
      <t xml:space="preserve">   1 l</t>
    </r>
  </si>
  <si>
    <r>
      <t xml:space="preserve">Poli cytrynka </t>
    </r>
    <r>
      <rPr>
        <b/>
        <sz val="10"/>
        <rFont val="Times New Roman"/>
        <family val="1"/>
      </rPr>
      <t>DM033</t>
    </r>
    <r>
      <rPr>
        <sz val="10"/>
        <rFont val="Times New Roman"/>
        <family val="1"/>
      </rPr>
      <t xml:space="preserve">   5 l </t>
    </r>
  </si>
  <si>
    <t>Produkty do podłóg</t>
  </si>
  <si>
    <r>
      <t xml:space="preserve">Środek do mycia urządzeń sanitarnych </t>
    </r>
    <r>
      <rPr>
        <b/>
        <sz val="10"/>
        <rFont val="Times New Roman"/>
        <family val="1"/>
      </rPr>
      <t xml:space="preserve"> DM041</t>
    </r>
    <r>
      <rPr>
        <sz val="10"/>
        <rFont val="Times New Roman"/>
        <family val="1"/>
      </rPr>
      <t xml:space="preserve">   1 l</t>
    </r>
  </si>
  <si>
    <r>
      <t xml:space="preserve">Środek do mycia urządzeń sanitarnych </t>
    </r>
    <r>
      <rPr>
        <b/>
        <sz val="10"/>
        <rFont val="Times New Roman"/>
        <family val="1"/>
      </rPr>
      <t xml:space="preserve"> DM041</t>
    </r>
    <r>
      <rPr>
        <sz val="10"/>
        <rFont val="Times New Roman"/>
        <family val="1"/>
      </rPr>
      <t xml:space="preserve">   5 l</t>
    </r>
  </si>
  <si>
    <r>
      <t xml:space="preserve">Uniwersalny płyn myjący </t>
    </r>
    <r>
      <rPr>
        <b/>
        <sz val="10"/>
        <rFont val="Times New Roman"/>
        <family val="1"/>
      </rPr>
      <t xml:space="preserve"> DM042 </t>
    </r>
    <r>
      <rPr>
        <sz val="10"/>
        <rFont val="Times New Roman"/>
        <family val="1"/>
      </rPr>
      <t xml:space="preserve">  1 l</t>
    </r>
  </si>
  <si>
    <r>
      <t xml:space="preserve">Uniwersalny płyn myjący </t>
    </r>
    <r>
      <rPr>
        <b/>
        <sz val="10"/>
        <rFont val="Times New Roman"/>
        <family val="1"/>
      </rPr>
      <t xml:space="preserve"> DM042</t>
    </r>
    <r>
      <rPr>
        <sz val="10"/>
        <rFont val="Times New Roman"/>
        <family val="1"/>
      </rPr>
      <t xml:space="preserve">   5 l</t>
    </r>
  </si>
  <si>
    <r>
      <t>Płyn do mycia i pielęgnacji podłóg</t>
    </r>
    <r>
      <rPr>
        <b/>
        <sz val="10"/>
        <rFont val="Times New Roman"/>
        <family val="1"/>
      </rPr>
      <t xml:space="preserve"> DM043</t>
    </r>
    <r>
      <rPr>
        <sz val="10"/>
        <rFont val="Times New Roman"/>
        <family val="1"/>
      </rPr>
      <t xml:space="preserve">   1 l</t>
    </r>
  </si>
  <si>
    <r>
      <t xml:space="preserve">Płyn do mycia i pielęgnacji podłóg </t>
    </r>
    <r>
      <rPr>
        <b/>
        <sz val="10"/>
        <rFont val="Times New Roman"/>
        <family val="1"/>
      </rPr>
      <t>DM043</t>
    </r>
    <r>
      <rPr>
        <sz val="10"/>
        <rFont val="Times New Roman"/>
        <family val="1"/>
      </rPr>
      <t xml:space="preserve">   5 l</t>
    </r>
  </si>
  <si>
    <r>
      <t xml:space="preserve">Płyn do czyszcz. dywanów i tapicerki. </t>
    </r>
    <r>
      <rPr>
        <b/>
        <sz val="10"/>
        <color indexed="8"/>
        <rFont val="Times New Roman"/>
        <family val="1"/>
      </rPr>
      <t>DM044</t>
    </r>
    <r>
      <rPr>
        <sz val="10"/>
        <color indexed="8"/>
        <rFont val="Times New Roman"/>
        <family val="1"/>
      </rPr>
      <t xml:space="preserve">   0,5l</t>
    </r>
  </si>
  <si>
    <r>
      <t xml:space="preserve">Płyn do tłustych zabrudzeń </t>
    </r>
    <r>
      <rPr>
        <b/>
        <sz val="10"/>
        <color indexed="8"/>
        <rFont val="Times New Roman"/>
        <family val="1"/>
      </rPr>
      <t>DM045</t>
    </r>
    <r>
      <rPr>
        <sz val="10"/>
        <color indexed="8"/>
        <rFont val="Times New Roman"/>
        <family val="1"/>
      </rPr>
      <t xml:space="preserve">   5l    </t>
    </r>
  </si>
  <si>
    <r>
      <t xml:space="preserve"> Płyn do tłustych zabrudzeń   </t>
    </r>
    <r>
      <rPr>
        <b/>
        <sz val="10"/>
        <color indexed="8"/>
        <rFont val="Times New Roman"/>
        <family val="1"/>
      </rPr>
      <t>DM45</t>
    </r>
    <r>
      <rPr>
        <sz val="10"/>
        <color indexed="8"/>
        <rFont val="Times New Roman"/>
        <family val="1"/>
      </rPr>
      <t xml:space="preserve">  1l</t>
    </r>
  </si>
  <si>
    <r>
      <t xml:space="preserve">Płyn do gruntownego czyszcz. Sanitariatów </t>
    </r>
    <r>
      <rPr>
        <b/>
        <sz val="10"/>
        <color indexed="8"/>
        <rFont val="Times New Roman"/>
        <family val="1"/>
      </rPr>
      <t xml:space="preserve">DM046 </t>
    </r>
    <r>
      <rPr>
        <sz val="10"/>
        <color indexed="8"/>
        <rFont val="Times New Roman"/>
        <family val="1"/>
      </rPr>
      <t xml:space="preserve">  5l</t>
    </r>
  </si>
  <si>
    <r>
      <t xml:space="preserve">Płyn do gruntownego czyszcz. Sanitariatów </t>
    </r>
    <r>
      <rPr>
        <b/>
        <sz val="10"/>
        <color indexed="8"/>
        <rFont val="Times New Roman"/>
        <family val="1"/>
      </rPr>
      <t>DM046</t>
    </r>
    <r>
      <rPr>
        <sz val="10"/>
        <color indexed="8"/>
        <rFont val="Times New Roman"/>
        <family val="1"/>
      </rPr>
      <t xml:space="preserve">   1l</t>
    </r>
  </si>
  <si>
    <r>
      <t xml:space="preserve">Poli Płyn myjący  </t>
    </r>
    <r>
      <rPr>
        <b/>
        <sz val="10"/>
        <color indexed="8"/>
        <rFont val="Times New Roman"/>
        <family val="1"/>
      </rPr>
      <t>DM047</t>
    </r>
    <r>
      <rPr>
        <sz val="10"/>
        <color indexed="8"/>
        <rFont val="Times New Roman"/>
        <family val="1"/>
      </rPr>
      <t xml:space="preserve">   5l</t>
    </r>
  </si>
  <si>
    <t>Stały upust %</t>
  </si>
  <si>
    <t>Suma</t>
  </si>
  <si>
    <t>UWAGI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</si>
</sst>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1">
    <font>
      <sz val="10"/>
      <name val="Tahoma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i/>
      <u val="single"/>
      <sz val="10"/>
      <color indexed="8"/>
      <name val="Arial CE"/>
      <family val="2"/>
    </font>
    <font>
      <b/>
      <sz val="8"/>
      <name val="Arial CE"/>
      <family val="2"/>
    </font>
    <font>
      <b/>
      <i/>
      <sz val="10"/>
      <color indexed="10"/>
      <name val="Tahoma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8"/>
      <name val="Arial CE"/>
      <family val="2"/>
    </font>
    <font>
      <b/>
      <sz val="8"/>
      <color indexed="8"/>
      <name val="Lucida Sans Unicod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2" fontId="2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Fill="1" applyBorder="1" applyAlignment="1" applyProtection="1">
      <alignment horizontal="center" vertical="center" wrapText="1"/>
      <protection/>
    </xf>
    <xf numFmtId="2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31" fillId="25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/>
      <protection/>
    </xf>
    <xf numFmtId="164" fontId="34" fillId="0" borderId="10" xfId="0" applyNumberFormat="1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2" fontId="20" fillId="0" borderId="10" xfId="0" applyNumberFormat="1" applyFont="1" applyBorder="1" applyAlignment="1" applyProtection="1">
      <alignment horizontal="center" vertical="center"/>
      <protection/>
    </xf>
    <xf numFmtId="0" fontId="35" fillId="22" borderId="10" xfId="0" applyFont="1" applyFill="1" applyBorder="1" applyAlignment="1" applyProtection="1">
      <alignment horizontal="center" vertical="center"/>
      <protection locked="0"/>
    </xf>
    <xf numFmtId="2" fontId="34" fillId="0" borderId="10" xfId="0" applyNumberFormat="1" applyFont="1" applyBorder="1" applyAlignment="1" applyProtection="1">
      <alignment horizontal="center" vertical="center"/>
      <protection/>
    </xf>
    <xf numFmtId="2" fontId="36" fillId="0" borderId="0" xfId="0" applyNumberFormat="1" applyFont="1" applyAlignment="1" applyProtection="1">
      <alignment wrapText="1"/>
      <protection/>
    </xf>
    <xf numFmtId="0" fontId="32" fillId="0" borderId="10" xfId="0" applyFont="1" applyBorder="1" applyAlignment="1" applyProtection="1">
      <alignment/>
      <protection/>
    </xf>
    <xf numFmtId="49" fontId="31" fillId="25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49" fontId="37" fillId="0" borderId="10" xfId="0" applyNumberFormat="1" applyFont="1" applyBorder="1" applyAlignment="1" applyProtection="1">
      <alignment horizontal="left" wrapText="1"/>
      <protection/>
    </xf>
    <xf numFmtId="1" fontId="34" fillId="0" borderId="10" xfId="0" applyNumberFormat="1" applyFont="1" applyBorder="1" applyAlignment="1" applyProtection="1">
      <alignment horizontal="center" vertical="center"/>
      <protection/>
    </xf>
    <xf numFmtId="49" fontId="35" fillId="22" borderId="10" xfId="0" applyNumberFormat="1" applyFont="1" applyFill="1" applyBorder="1" applyAlignment="1" applyProtection="1">
      <alignment horizontal="center" vertical="center"/>
      <protection locked="0"/>
    </xf>
    <xf numFmtId="49" fontId="34" fillId="0" borderId="10" xfId="0" applyNumberFormat="1" applyFont="1" applyBorder="1" applyAlignment="1" applyProtection="1">
      <alignment horizontal="left" wrapText="1"/>
      <protection/>
    </xf>
    <xf numFmtId="4" fontId="34" fillId="0" borderId="1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/>
      <protection/>
    </xf>
    <xf numFmtId="1" fontId="39" fillId="0" borderId="0" xfId="0" applyNumberFormat="1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24" fillId="22" borderId="10" xfId="0" applyFont="1" applyFill="1" applyBorder="1" applyAlignment="1" applyProtection="1">
      <alignment horizontal="center" vertical="center" wrapText="1"/>
      <protection locked="0"/>
    </xf>
    <xf numFmtId="0" fontId="26" fillId="22" borderId="10" xfId="0" applyFont="1" applyFill="1" applyBorder="1" applyAlignment="1" applyProtection="1">
      <alignment horizontal="center" vertical="center" wrapText="1"/>
      <protection locked="0"/>
    </xf>
    <xf numFmtId="0" fontId="24" fillId="26" borderId="10" xfId="0" applyFont="1" applyFill="1" applyBorder="1" applyAlignment="1" applyProtection="1">
      <alignment horizontal="center" vertical="center" wrapText="1"/>
      <protection/>
    </xf>
    <xf numFmtId="164" fontId="27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/>
      <protection/>
    </xf>
    <xf numFmtId="164" fontId="4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" sqref="J6"/>
    </sheetView>
  </sheetViews>
  <sheetFormatPr defaultColWidth="8.421875" defaultRowHeight="12.75"/>
  <cols>
    <col min="1" max="1" width="61.57421875" style="1" customWidth="1"/>
    <col min="2" max="2" width="10.421875" style="2" customWidth="1"/>
    <col min="3" max="3" width="10.00390625" style="3" customWidth="1"/>
    <col min="4" max="4" width="10.28125" style="2" customWidth="1"/>
    <col min="5" max="5" width="6.421875" style="2" customWidth="1"/>
    <col min="6" max="6" width="10.28125" style="3" customWidth="1"/>
    <col min="7" max="7" width="9.421875" style="2" customWidth="1"/>
    <col min="8" max="8" width="12.7109375" style="2" customWidth="1"/>
    <col min="9" max="9" width="8.421875" style="2" customWidth="1"/>
    <col min="10" max="10" width="38.7109375" style="2" customWidth="1"/>
    <col min="11" max="16384" width="8.421875" style="2" customWidth="1"/>
  </cols>
  <sheetData>
    <row r="1" spans="1:10" s="5" customFormat="1" ht="19.5" customHeight="1">
      <c r="A1" s="4" t="s">
        <v>0</v>
      </c>
      <c r="B1" s="35" t="s">
        <v>1</v>
      </c>
      <c r="C1" s="35"/>
      <c r="D1" s="36"/>
      <c r="E1" s="36"/>
      <c r="F1" s="36"/>
      <c r="G1" s="36"/>
      <c r="H1" s="36"/>
      <c r="J1" s="6"/>
    </row>
    <row r="2" spans="1:10" s="5" customFormat="1" ht="21.75" customHeight="1">
      <c r="A2" s="7" t="s">
        <v>2</v>
      </c>
      <c r="B2" s="37"/>
      <c r="C2" s="37"/>
      <c r="D2" s="37"/>
      <c r="E2" s="37"/>
      <c r="F2" s="37"/>
      <c r="G2" s="37"/>
      <c r="H2" s="37"/>
      <c r="J2" s="6"/>
    </row>
    <row r="3" spans="1:10" s="5" customFormat="1" ht="19.5" customHeight="1">
      <c r="A3" s="7" t="s">
        <v>3</v>
      </c>
      <c r="B3" s="37"/>
      <c r="C3" s="37"/>
      <c r="D3" s="37"/>
      <c r="E3" s="37"/>
      <c r="F3" s="37"/>
      <c r="G3" s="37"/>
      <c r="H3" s="37"/>
      <c r="J3" s="6"/>
    </row>
    <row r="4" spans="1:10" s="5" customFormat="1" ht="19.5" customHeight="1">
      <c r="A4" s="7" t="s">
        <v>4</v>
      </c>
      <c r="B4" s="37"/>
      <c r="C4" s="37"/>
      <c r="D4" s="37"/>
      <c r="E4" s="37"/>
      <c r="F4" s="37"/>
      <c r="G4" s="37"/>
      <c r="H4" s="37"/>
      <c r="J4" s="6"/>
    </row>
    <row r="5" spans="1:10" s="5" customFormat="1" ht="19.5" customHeight="1">
      <c r="A5" s="8" t="s">
        <v>5</v>
      </c>
      <c r="B5" s="38">
        <v>5</v>
      </c>
      <c r="C5" s="38"/>
      <c r="D5" s="39" t="s">
        <v>6</v>
      </c>
      <c r="E5" s="39"/>
      <c r="F5" s="39"/>
      <c r="G5" s="40">
        <f>B45</f>
        <v>0</v>
      </c>
      <c r="H5" s="40"/>
      <c r="J5" s="6"/>
    </row>
    <row r="6" spans="1:10" ht="32.25" customHeight="1">
      <c r="A6" s="9" t="s">
        <v>7</v>
      </c>
      <c r="B6" s="10" t="s">
        <v>8</v>
      </c>
      <c r="C6" s="11" t="s">
        <v>9</v>
      </c>
      <c r="D6" s="11" t="s">
        <v>10</v>
      </c>
      <c r="E6" s="12" t="s">
        <v>11</v>
      </c>
      <c r="F6" s="11" t="s">
        <v>12</v>
      </c>
      <c r="G6" s="12" t="s">
        <v>13</v>
      </c>
      <c r="H6" s="11" t="s">
        <v>14</v>
      </c>
      <c r="J6" s="13"/>
    </row>
    <row r="7" spans="1:10" ht="24.75" customHeight="1">
      <c r="A7" s="14" t="s">
        <v>15</v>
      </c>
      <c r="B7" s="41"/>
      <c r="C7" s="41"/>
      <c r="D7" s="41"/>
      <c r="E7" s="41"/>
      <c r="F7" s="41"/>
      <c r="G7" s="41"/>
      <c r="H7" s="41"/>
      <c r="J7" s="15"/>
    </row>
    <row r="8" spans="1:10" ht="12.75">
      <c r="A8" s="16" t="s">
        <v>16</v>
      </c>
      <c r="B8" s="17">
        <v>4</v>
      </c>
      <c r="C8" s="18">
        <v>12</v>
      </c>
      <c r="D8" s="18">
        <v>462</v>
      </c>
      <c r="E8" s="18">
        <f aca="true" t="shared" si="0" ref="E8:E17">$A$45</f>
        <v>5</v>
      </c>
      <c r="F8" s="19">
        <f aca="true" t="shared" si="1" ref="F8:F17">B8-(B8/100*E8)</f>
        <v>3.8</v>
      </c>
      <c r="G8" s="20"/>
      <c r="H8" s="21">
        <f aca="true" t="shared" si="2" ref="H8:H17">IF(G8&gt;0,G8*F8,"")</f>
      </c>
      <c r="J8" s="22"/>
    </row>
    <row r="9" spans="1:8" ht="12.75">
      <c r="A9" s="16" t="s">
        <v>17</v>
      </c>
      <c r="B9" s="17">
        <v>16</v>
      </c>
      <c r="C9" s="18">
        <v>4</v>
      </c>
      <c r="D9" s="18">
        <v>96</v>
      </c>
      <c r="E9" s="18">
        <f t="shared" si="0"/>
        <v>5</v>
      </c>
      <c r="F9" s="19">
        <f t="shared" si="1"/>
        <v>15.2</v>
      </c>
      <c r="G9" s="20"/>
      <c r="H9" s="21">
        <f t="shared" si="2"/>
      </c>
    </row>
    <row r="10" spans="1:8" ht="12.75">
      <c r="A10" s="23" t="s">
        <v>18</v>
      </c>
      <c r="B10" s="17">
        <v>5</v>
      </c>
      <c r="C10" s="18">
        <v>12</v>
      </c>
      <c r="D10" s="18">
        <v>462</v>
      </c>
      <c r="E10" s="18">
        <f t="shared" si="0"/>
        <v>5</v>
      </c>
      <c r="F10" s="19">
        <f t="shared" si="1"/>
        <v>4.75</v>
      </c>
      <c r="G10" s="20"/>
      <c r="H10" s="21">
        <f t="shared" si="2"/>
      </c>
    </row>
    <row r="11" spans="1:8" ht="12.75">
      <c r="A11" s="23" t="s">
        <v>19</v>
      </c>
      <c r="B11" s="17">
        <v>25</v>
      </c>
      <c r="C11" s="18">
        <v>4</v>
      </c>
      <c r="D11" s="18">
        <v>96</v>
      </c>
      <c r="E11" s="18">
        <f t="shared" si="0"/>
        <v>5</v>
      </c>
      <c r="F11" s="19">
        <f t="shared" si="1"/>
        <v>23.75</v>
      </c>
      <c r="G11" s="20"/>
      <c r="H11" s="21">
        <f t="shared" si="2"/>
      </c>
    </row>
    <row r="12" spans="1:8" ht="12.75">
      <c r="A12" s="23" t="s">
        <v>20</v>
      </c>
      <c r="B12" s="17">
        <v>4.5</v>
      </c>
      <c r="C12" s="18">
        <v>12</v>
      </c>
      <c r="D12" s="18">
        <v>462</v>
      </c>
      <c r="E12" s="18">
        <f t="shared" si="0"/>
        <v>5</v>
      </c>
      <c r="F12" s="19">
        <f t="shared" si="1"/>
        <v>4.275</v>
      </c>
      <c r="G12" s="20"/>
      <c r="H12" s="21">
        <f t="shared" si="2"/>
      </c>
    </row>
    <row r="13" spans="1:8" ht="12.75">
      <c r="A13" s="23" t="s">
        <v>21</v>
      </c>
      <c r="B13" s="17">
        <v>24</v>
      </c>
      <c r="C13" s="18">
        <v>4</v>
      </c>
      <c r="D13" s="18">
        <v>96</v>
      </c>
      <c r="E13" s="18">
        <f t="shared" si="0"/>
        <v>5</v>
      </c>
      <c r="F13" s="19">
        <f t="shared" si="1"/>
        <v>22.8</v>
      </c>
      <c r="G13" s="20"/>
      <c r="H13" s="21">
        <f t="shared" si="2"/>
      </c>
    </row>
    <row r="14" spans="1:8" ht="12.75">
      <c r="A14" s="23" t="s">
        <v>22</v>
      </c>
      <c r="B14" s="17">
        <v>6.5</v>
      </c>
      <c r="C14" s="18">
        <v>12</v>
      </c>
      <c r="D14" s="18">
        <v>585</v>
      </c>
      <c r="E14" s="18">
        <f t="shared" si="0"/>
        <v>5</v>
      </c>
      <c r="F14" s="19">
        <f t="shared" si="1"/>
        <v>6.175</v>
      </c>
      <c r="G14" s="20"/>
      <c r="H14" s="21">
        <f t="shared" si="2"/>
      </c>
    </row>
    <row r="15" spans="1:8" ht="12.75">
      <c r="A15" s="23" t="s">
        <v>23</v>
      </c>
      <c r="B15" s="17">
        <v>31.5</v>
      </c>
      <c r="C15" s="18">
        <v>4</v>
      </c>
      <c r="D15" s="18">
        <v>96</v>
      </c>
      <c r="E15" s="18">
        <f t="shared" si="0"/>
        <v>5</v>
      </c>
      <c r="F15" s="19">
        <f t="shared" si="1"/>
        <v>29.925</v>
      </c>
      <c r="G15" s="20"/>
      <c r="H15" s="21">
        <f t="shared" si="2"/>
      </c>
    </row>
    <row r="16" spans="1:8" ht="12.75">
      <c r="A16" s="23" t="s">
        <v>24</v>
      </c>
      <c r="B16" s="17">
        <v>4.5</v>
      </c>
      <c r="C16" s="18">
        <v>12</v>
      </c>
      <c r="D16" s="18">
        <v>585</v>
      </c>
      <c r="E16" s="18">
        <f t="shared" si="0"/>
        <v>5</v>
      </c>
      <c r="F16" s="19">
        <f t="shared" si="1"/>
        <v>4.275</v>
      </c>
      <c r="G16" s="20"/>
      <c r="H16" s="21">
        <f t="shared" si="2"/>
      </c>
    </row>
    <row r="17" spans="1:8" ht="12.75">
      <c r="A17" s="23" t="s">
        <v>25</v>
      </c>
      <c r="B17" s="17">
        <v>20</v>
      </c>
      <c r="C17" s="18">
        <v>4</v>
      </c>
      <c r="D17" s="18">
        <v>96</v>
      </c>
      <c r="E17" s="18">
        <f t="shared" si="0"/>
        <v>5</v>
      </c>
      <c r="F17" s="19">
        <f t="shared" si="1"/>
        <v>19</v>
      </c>
      <c r="G17" s="20"/>
      <c r="H17" s="21">
        <f t="shared" si="2"/>
      </c>
    </row>
    <row r="18" spans="1:8" ht="23.25" customHeight="1">
      <c r="A18" s="24" t="s">
        <v>26</v>
      </c>
      <c r="B18" s="42"/>
      <c r="C18" s="42"/>
      <c r="D18" s="42"/>
      <c r="E18" s="42"/>
      <c r="F18" s="42"/>
      <c r="G18" s="42"/>
      <c r="H18" s="42"/>
    </row>
    <row r="19" spans="1:8" ht="12.75">
      <c r="A19" s="23" t="s">
        <v>27</v>
      </c>
      <c r="B19" s="17">
        <v>4</v>
      </c>
      <c r="C19" s="18">
        <v>12</v>
      </c>
      <c r="D19" s="18">
        <v>378</v>
      </c>
      <c r="E19" s="18">
        <f>$A$45</f>
        <v>5</v>
      </c>
      <c r="F19" s="19">
        <f>B19-(B19/100*E19)</f>
        <v>3.8</v>
      </c>
      <c r="G19" s="20"/>
      <c r="H19" s="21">
        <f>IF(G19&gt;0,G19*F19,"")</f>
      </c>
    </row>
    <row r="20" spans="1:8" ht="12.75">
      <c r="A20" s="23" t="s">
        <v>28</v>
      </c>
      <c r="B20" s="17">
        <v>14</v>
      </c>
      <c r="C20" s="18">
        <v>4</v>
      </c>
      <c r="D20" s="18">
        <v>108</v>
      </c>
      <c r="E20" s="18">
        <f>$A$45</f>
        <v>5</v>
      </c>
      <c r="F20" s="19">
        <f>B20-(B20/100*E20)</f>
        <v>13.3</v>
      </c>
      <c r="G20" s="20"/>
      <c r="H20" s="21">
        <f>IF(G20&gt;0,G20*F20,"")</f>
      </c>
    </row>
    <row r="21" spans="1:8" ht="12.75">
      <c r="A21" s="23" t="s">
        <v>29</v>
      </c>
      <c r="B21" s="17">
        <v>3.8</v>
      </c>
      <c r="C21" s="18">
        <v>12</v>
      </c>
      <c r="D21" s="18">
        <v>378</v>
      </c>
      <c r="E21" s="18">
        <f>$A$45</f>
        <v>5</v>
      </c>
      <c r="F21" s="19">
        <f>B21-(B21/100*E21)</f>
        <v>3.61</v>
      </c>
      <c r="G21" s="20"/>
      <c r="H21" s="21">
        <f>IF(G21&gt;0,G21*F21,"")</f>
      </c>
    </row>
    <row r="22" spans="1:8" ht="12.75">
      <c r="A22" s="23" t="s">
        <v>30</v>
      </c>
      <c r="B22" s="17">
        <v>12</v>
      </c>
      <c r="C22" s="18">
        <v>4</v>
      </c>
      <c r="D22" s="18">
        <v>108</v>
      </c>
      <c r="E22" s="18">
        <f>$A$45</f>
        <v>5</v>
      </c>
      <c r="F22" s="19">
        <f>B22-(B22/100*E22)</f>
        <v>11.4</v>
      </c>
      <c r="G22" s="20"/>
      <c r="H22" s="21">
        <f>IF(G22&gt;0,G22*F22,"")</f>
      </c>
    </row>
    <row r="23" spans="1:8" ht="12.75">
      <c r="A23" s="23" t="s">
        <v>31</v>
      </c>
      <c r="B23" s="17">
        <v>9</v>
      </c>
      <c r="C23" s="18">
        <v>4</v>
      </c>
      <c r="D23" s="18">
        <v>108</v>
      </c>
      <c r="E23" s="18">
        <f>$A$45</f>
        <v>5</v>
      </c>
      <c r="F23" s="19">
        <f>B23-(B23/100*E23)</f>
        <v>8.55</v>
      </c>
      <c r="G23" s="20"/>
      <c r="H23" s="21">
        <f>IF(G23&gt;0,G23*F23,"")</f>
      </c>
    </row>
    <row r="24" spans="1:8" ht="23.25" customHeight="1">
      <c r="A24" s="14" t="s">
        <v>32</v>
      </c>
      <c r="B24" s="42"/>
      <c r="C24" s="42"/>
      <c r="D24" s="42"/>
      <c r="E24" s="42"/>
      <c r="F24" s="42"/>
      <c r="G24" s="42"/>
      <c r="H24" s="42"/>
    </row>
    <row r="25" spans="1:8" ht="12.75">
      <c r="A25" s="23" t="s">
        <v>33</v>
      </c>
      <c r="B25" s="17">
        <v>20</v>
      </c>
      <c r="C25" s="18">
        <v>4</v>
      </c>
      <c r="D25" s="18">
        <v>96</v>
      </c>
      <c r="E25" s="18">
        <f>$A$45</f>
        <v>5</v>
      </c>
      <c r="F25" s="19">
        <f>B25-(B25/100*E25)</f>
        <v>19</v>
      </c>
      <c r="G25" s="20"/>
      <c r="H25" s="21">
        <f>IF(G25&gt;0,G25*F25,"")</f>
      </c>
    </row>
    <row r="26" spans="1:8" ht="12.75">
      <c r="A26" s="16" t="s">
        <v>34</v>
      </c>
      <c r="B26" s="17">
        <v>13</v>
      </c>
      <c r="C26" s="18">
        <v>4</v>
      </c>
      <c r="D26" s="18">
        <v>108</v>
      </c>
      <c r="E26" s="18">
        <f>$A$45</f>
        <v>5</v>
      </c>
      <c r="F26" s="19">
        <f>B26-(B26/100*E26)</f>
        <v>12.35</v>
      </c>
      <c r="G26" s="20"/>
      <c r="H26" s="21">
        <f>IF(G26&gt;0,G26*F26,"")</f>
      </c>
    </row>
    <row r="27" spans="1:8" ht="12.75">
      <c r="A27" s="23" t="s">
        <v>35</v>
      </c>
      <c r="B27" s="17">
        <v>3.5</v>
      </c>
      <c r="C27" s="18">
        <v>12</v>
      </c>
      <c r="D27" s="18">
        <v>396</v>
      </c>
      <c r="E27" s="18">
        <f>$A$45</f>
        <v>5</v>
      </c>
      <c r="F27" s="19">
        <f>B27-(B27/100*E27)</f>
        <v>3.325</v>
      </c>
      <c r="G27" s="20"/>
      <c r="H27" s="21">
        <f>IF(G27&gt;0,G27*F27,"")</f>
      </c>
    </row>
    <row r="28" spans="1:8" ht="12.75">
      <c r="A28" s="23" t="s">
        <v>36</v>
      </c>
      <c r="B28" s="17">
        <v>9</v>
      </c>
      <c r="C28" s="18">
        <v>4</v>
      </c>
      <c r="D28" s="18">
        <v>108</v>
      </c>
      <c r="E28" s="18">
        <f>$A$45</f>
        <v>5</v>
      </c>
      <c r="F28" s="19">
        <f>B28-(B28/100*E28)</f>
        <v>8.55</v>
      </c>
      <c r="G28" s="20"/>
      <c r="H28" s="21">
        <f>IF(G28&gt;0,G28*F28,"")</f>
      </c>
    </row>
    <row r="29" spans="1:8" ht="23.25" customHeight="1">
      <c r="A29" s="14" t="s">
        <v>37</v>
      </c>
      <c r="B29" s="42"/>
      <c r="C29" s="42"/>
      <c r="D29" s="42"/>
      <c r="E29" s="42"/>
      <c r="F29" s="42"/>
      <c r="G29" s="42"/>
      <c r="H29" s="42"/>
    </row>
    <row r="30" spans="1:8" ht="12.75">
      <c r="A30" s="23" t="s">
        <v>38</v>
      </c>
      <c r="B30" s="17">
        <v>7.5</v>
      </c>
      <c r="C30" s="18">
        <v>12</v>
      </c>
      <c r="D30" s="18">
        <v>450</v>
      </c>
      <c r="E30" s="18">
        <f aca="true" t="shared" si="3" ref="E30:E41">$A$45</f>
        <v>5</v>
      </c>
      <c r="F30" s="19">
        <f aca="true" t="shared" si="4" ref="F30:F41">B30-(B30/100*E30)</f>
        <v>7.125</v>
      </c>
      <c r="G30" s="20"/>
      <c r="H30" s="21">
        <f aca="true" t="shared" si="5" ref="H30:H41">IF(G30&gt;0,G30*F30,"")</f>
      </c>
    </row>
    <row r="31" spans="1:8" ht="12.75">
      <c r="A31" s="25" t="s">
        <v>39</v>
      </c>
      <c r="B31" s="17">
        <v>29.5</v>
      </c>
      <c r="C31" s="18">
        <v>4</v>
      </c>
      <c r="D31" s="18">
        <v>96</v>
      </c>
      <c r="E31" s="18">
        <f t="shared" si="3"/>
        <v>5</v>
      </c>
      <c r="F31" s="19">
        <f t="shared" si="4"/>
        <v>28.025</v>
      </c>
      <c r="G31" s="20"/>
      <c r="H31" s="21">
        <f t="shared" si="5"/>
      </c>
    </row>
    <row r="32" spans="1:8" ht="12.75">
      <c r="A32" s="23" t="s">
        <v>40</v>
      </c>
      <c r="B32" s="17">
        <v>7.5</v>
      </c>
      <c r="C32" s="18">
        <v>12</v>
      </c>
      <c r="D32" s="18">
        <v>450</v>
      </c>
      <c r="E32" s="18">
        <f t="shared" si="3"/>
        <v>5</v>
      </c>
      <c r="F32" s="19">
        <f t="shared" si="4"/>
        <v>7.125</v>
      </c>
      <c r="G32" s="20"/>
      <c r="H32" s="21">
        <f t="shared" si="5"/>
      </c>
    </row>
    <row r="33" spans="1:8" ht="12.75">
      <c r="A33" s="25" t="s">
        <v>41</v>
      </c>
      <c r="B33" s="17">
        <v>29.5</v>
      </c>
      <c r="C33" s="18">
        <v>4</v>
      </c>
      <c r="D33" s="18">
        <v>96</v>
      </c>
      <c r="E33" s="18">
        <f t="shared" si="3"/>
        <v>5</v>
      </c>
      <c r="F33" s="19">
        <f t="shared" si="4"/>
        <v>28.025</v>
      </c>
      <c r="G33" s="20"/>
      <c r="H33" s="21">
        <f t="shared" si="5"/>
      </c>
    </row>
    <row r="34" spans="1:8" ht="12.75">
      <c r="A34" s="16" t="s">
        <v>42</v>
      </c>
      <c r="B34" s="17">
        <v>7.5</v>
      </c>
      <c r="C34" s="18">
        <v>12</v>
      </c>
      <c r="D34" s="18">
        <v>450</v>
      </c>
      <c r="E34" s="18">
        <f t="shared" si="3"/>
        <v>5</v>
      </c>
      <c r="F34" s="19">
        <f t="shared" si="4"/>
        <v>7.125</v>
      </c>
      <c r="G34" s="20"/>
      <c r="H34" s="21">
        <f t="shared" si="5"/>
      </c>
    </row>
    <row r="35" spans="1:8" ht="12.75">
      <c r="A35" s="26" t="s">
        <v>43</v>
      </c>
      <c r="B35" s="17">
        <v>29.5</v>
      </c>
      <c r="C35" s="18">
        <v>4</v>
      </c>
      <c r="D35" s="18">
        <v>96</v>
      </c>
      <c r="E35" s="18">
        <f t="shared" si="3"/>
        <v>5</v>
      </c>
      <c r="F35" s="19">
        <f t="shared" si="4"/>
        <v>28.025</v>
      </c>
      <c r="G35" s="20"/>
      <c r="H35" s="21">
        <f t="shared" si="5"/>
      </c>
    </row>
    <row r="36" spans="1:8" ht="12.75">
      <c r="A36" s="27" t="s">
        <v>44</v>
      </c>
      <c r="B36" s="17">
        <v>5</v>
      </c>
      <c r="C36" s="18">
        <v>12</v>
      </c>
      <c r="D36" s="18">
        <v>462</v>
      </c>
      <c r="E36" s="18">
        <f t="shared" si="3"/>
        <v>5</v>
      </c>
      <c r="F36" s="19">
        <f t="shared" si="4"/>
        <v>4.75</v>
      </c>
      <c r="G36" s="20"/>
      <c r="H36" s="21">
        <f t="shared" si="5"/>
      </c>
    </row>
    <row r="37" spans="1:8" ht="12.75">
      <c r="A37" s="28" t="s">
        <v>45</v>
      </c>
      <c r="B37" s="17">
        <v>27</v>
      </c>
      <c r="C37" s="29">
        <v>4</v>
      </c>
      <c r="D37" s="29">
        <v>96</v>
      </c>
      <c r="E37" s="18">
        <f t="shared" si="3"/>
        <v>5</v>
      </c>
      <c r="F37" s="19">
        <f t="shared" si="4"/>
        <v>25.65</v>
      </c>
      <c r="G37" s="30"/>
      <c r="H37" s="21">
        <f t="shared" si="5"/>
      </c>
    </row>
    <row r="38" spans="1:8" ht="12.75">
      <c r="A38" s="28" t="s">
        <v>46</v>
      </c>
      <c r="B38" s="17">
        <v>7</v>
      </c>
      <c r="C38" s="29">
        <v>12</v>
      </c>
      <c r="D38" s="29">
        <v>450</v>
      </c>
      <c r="E38" s="18">
        <f t="shared" si="3"/>
        <v>5</v>
      </c>
      <c r="F38" s="19">
        <f t="shared" si="4"/>
        <v>6.65</v>
      </c>
      <c r="G38" s="30"/>
      <c r="H38" s="21">
        <f t="shared" si="5"/>
      </c>
    </row>
    <row r="39" spans="1:8" ht="12.75">
      <c r="A39" s="28" t="s">
        <v>47</v>
      </c>
      <c r="B39" s="17">
        <v>36</v>
      </c>
      <c r="C39" s="29">
        <v>4</v>
      </c>
      <c r="D39" s="29">
        <v>96</v>
      </c>
      <c r="E39" s="18">
        <f t="shared" si="3"/>
        <v>5</v>
      </c>
      <c r="F39" s="19">
        <f t="shared" si="4"/>
        <v>34.2</v>
      </c>
      <c r="G39" s="30"/>
      <c r="H39" s="21">
        <f t="shared" si="5"/>
      </c>
    </row>
    <row r="40" spans="1:8" ht="12.75">
      <c r="A40" s="28" t="s">
        <v>48</v>
      </c>
      <c r="B40" s="17">
        <v>9</v>
      </c>
      <c r="C40" s="29">
        <v>12</v>
      </c>
      <c r="D40" s="29">
        <v>450</v>
      </c>
      <c r="E40" s="18">
        <f t="shared" si="3"/>
        <v>5</v>
      </c>
      <c r="F40" s="19">
        <f t="shared" si="4"/>
        <v>8.55</v>
      </c>
      <c r="G40" s="30"/>
      <c r="H40" s="21">
        <f t="shared" si="5"/>
      </c>
    </row>
    <row r="41" spans="1:8" ht="12.75">
      <c r="A41" s="28" t="s">
        <v>49</v>
      </c>
      <c r="B41" s="17">
        <v>9</v>
      </c>
      <c r="C41" s="29">
        <v>4</v>
      </c>
      <c r="D41" s="29">
        <v>108</v>
      </c>
      <c r="E41" s="18">
        <f t="shared" si="3"/>
        <v>5</v>
      </c>
      <c r="F41" s="19">
        <f t="shared" si="4"/>
        <v>8.55</v>
      </c>
      <c r="G41" s="30"/>
      <c r="H41" s="21">
        <f t="shared" si="5"/>
      </c>
    </row>
    <row r="42" spans="1:8" ht="12.75">
      <c r="A42" s="31"/>
      <c r="B42" s="32"/>
      <c r="C42" s="29"/>
      <c r="D42" s="29"/>
      <c r="E42" s="18"/>
      <c r="F42" s="19"/>
      <c r="G42" s="30"/>
      <c r="H42" s="21"/>
    </row>
    <row r="43" spans="2:8" ht="12.75">
      <c r="B43" s="43"/>
      <c r="C43" s="43"/>
      <c r="D43" s="43"/>
      <c r="E43" s="43"/>
      <c r="F43" s="43"/>
      <c r="G43" s="43"/>
      <c r="H43" s="43"/>
    </row>
    <row r="44" spans="1:8" ht="12.75">
      <c r="A44" s="33" t="s">
        <v>50</v>
      </c>
      <c r="B44" s="44" t="s">
        <v>51</v>
      </c>
      <c r="C44" s="44"/>
      <c r="D44" s="44"/>
      <c r="E44" s="44"/>
      <c r="F44" s="44"/>
      <c r="G44" s="44"/>
      <c r="H44" s="44"/>
    </row>
    <row r="45" spans="1:8" ht="17.25" customHeight="1">
      <c r="A45" s="34">
        <f>B5</f>
        <v>5</v>
      </c>
      <c r="B45" s="45">
        <f>SUM(H8:H42)</f>
        <v>0</v>
      </c>
      <c r="C45" s="45"/>
      <c r="D45" s="45"/>
      <c r="E45" s="45"/>
      <c r="F45" s="45"/>
      <c r="G45" s="45"/>
      <c r="H45" s="45"/>
    </row>
    <row r="46" spans="2:8" ht="36.75" customHeight="1">
      <c r="B46" s="46"/>
      <c r="C46" s="46"/>
      <c r="D46" s="46"/>
      <c r="E46" s="46"/>
      <c r="F46" s="46"/>
      <c r="G46" s="46"/>
      <c r="H46" s="46"/>
    </row>
    <row r="47" spans="1:8" ht="12.75" customHeight="1">
      <c r="A47" s="47" t="s">
        <v>52</v>
      </c>
      <c r="B47" s="47"/>
      <c r="C47" s="47"/>
      <c r="D47" s="47"/>
      <c r="E47" s="47"/>
      <c r="F47" s="47"/>
      <c r="G47" s="47"/>
      <c r="H47" s="47"/>
    </row>
    <row r="48" spans="1:8" ht="59.25" customHeight="1">
      <c r="A48" s="48"/>
      <c r="B48" s="48"/>
      <c r="C48" s="48"/>
      <c r="D48" s="48"/>
      <c r="E48" s="48"/>
      <c r="F48" s="48"/>
      <c r="G48" s="48"/>
      <c r="H48" s="48"/>
    </row>
  </sheetData>
  <sheetProtection sheet="1"/>
  <mergeCells count="18">
    <mergeCell ref="B45:H45"/>
    <mergeCell ref="B46:H46"/>
    <mergeCell ref="A47:H47"/>
    <mergeCell ref="A48:H48"/>
    <mergeCell ref="B7:H7"/>
    <mergeCell ref="B18:H18"/>
    <mergeCell ref="B24:H24"/>
    <mergeCell ref="B29:H29"/>
    <mergeCell ref="B43:H43"/>
    <mergeCell ref="B44:H44"/>
    <mergeCell ref="B1:C1"/>
    <mergeCell ref="D1:H1"/>
    <mergeCell ref="B2:H2"/>
    <mergeCell ref="B3:H3"/>
    <mergeCell ref="B4:H4"/>
    <mergeCell ref="B5:C5"/>
    <mergeCell ref="D5:F5"/>
    <mergeCell ref="G5:H5"/>
  </mergeCells>
  <printOptions gridLines="1"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Calik</cp:lastModifiedBy>
  <cp:lastPrinted>2015-11-10T10:25:09Z</cp:lastPrinted>
  <dcterms:modified xsi:type="dcterms:W3CDTF">2015-11-10T10:26:34Z</dcterms:modified>
  <cp:category/>
  <cp:version/>
  <cp:contentType/>
  <cp:contentStatus/>
</cp:coreProperties>
</file>